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18795" windowHeight="12120" tabRatio="986" activeTab="2"/>
  </bookViews>
  <sheets>
    <sheet name="01_PRIZEMLJE" sheetId="1" r:id="rId1"/>
    <sheet name="02_KAT 1" sheetId="24" r:id="rId2"/>
    <sheet name="02_KAT 2" sheetId="25" r:id="rId3"/>
  </sheets>
  <definedNames>
    <definedName name="_xlnm.Print_Area" localSheetId="0">'01_PRIZEMLJE'!$A$1:$E$44</definedName>
    <definedName name="_xlnm.Print_Area" localSheetId="1">'02_KAT 1'!$A$1:$E$45</definedName>
    <definedName name="_xlnm.Print_Area" localSheetId="2">'02_KAT 2'!$A$1:$E$40</definedName>
  </definedNames>
  <calcPr calcId="124519" fullPrecision="0"/>
</workbook>
</file>

<file path=xl/calcChain.xml><?xml version="1.0" encoding="utf-8"?>
<calcChain xmlns="http://schemas.openxmlformats.org/spreadsheetml/2006/main">
  <c r="E40" i="1"/>
  <c r="E38" i="25"/>
  <c r="E36"/>
  <c r="E17" i="1"/>
  <c r="E16"/>
  <c r="E31" i="25"/>
  <c r="E30"/>
  <c r="E29"/>
  <c r="H34"/>
  <c r="E34"/>
  <c r="E33"/>
  <c r="E32"/>
  <c r="C27"/>
  <c r="F34" s="1"/>
  <c r="E26"/>
  <c r="E25"/>
  <c r="E14"/>
  <c r="E13"/>
  <c r="E44" i="24"/>
  <c r="E43"/>
  <c r="H40"/>
  <c r="E40"/>
  <c r="E35"/>
  <c r="E34"/>
  <c r="E33"/>
  <c r="E20"/>
  <c r="E19"/>
  <c r="E9"/>
  <c r="E8"/>
  <c r="E7"/>
  <c r="E27" i="25" l="1"/>
  <c r="G34"/>
  <c r="E22" i="1"/>
  <c r="E21"/>
  <c r="E41"/>
  <c r="E39"/>
  <c r="E32"/>
  <c r="E31"/>
  <c r="E30"/>
  <c r="E18"/>
  <c r="E19"/>
  <c r="E10" l="1"/>
  <c r="E9"/>
  <c r="E37" i="25" l="1"/>
  <c r="H22"/>
  <c r="E21"/>
  <c r="E20"/>
  <c r="E12"/>
  <c r="E11"/>
  <c r="H41" i="24"/>
  <c r="E39"/>
  <c r="E21"/>
  <c r="H17"/>
  <c r="E16"/>
  <c r="E11"/>
  <c r="E42" i="1" l="1"/>
  <c r="E8"/>
  <c r="E7"/>
  <c r="C37" l="1"/>
  <c r="C44" s="1"/>
  <c r="E43"/>
  <c r="E22" i="24"/>
  <c r="E39" i="25"/>
  <c r="E36" i="1"/>
  <c r="E35"/>
  <c r="E34"/>
  <c r="E33"/>
  <c r="E29"/>
  <c r="E11"/>
  <c r="E37" l="1"/>
  <c r="E44" l="1"/>
  <c r="E10" i="24" l="1"/>
  <c r="E36"/>
  <c r="E32"/>
  <c r="E31"/>
  <c r="E30"/>
  <c r="E29"/>
  <c r="E41"/>
  <c r="C37"/>
  <c r="E9" i="25"/>
  <c r="E8"/>
  <c r="E7"/>
  <c r="E16"/>
  <c r="E15"/>
  <c r="C45" i="24" l="1"/>
  <c r="F40"/>
  <c r="E37"/>
  <c r="G40" s="1"/>
  <c r="F41"/>
  <c r="E45" l="1"/>
  <c r="G41"/>
  <c r="E22" i="25" l="1"/>
  <c r="C18"/>
  <c r="C40" s="1"/>
  <c r="E17"/>
  <c r="E10"/>
  <c r="E6"/>
  <c r="E17" i="24"/>
  <c r="C14"/>
  <c r="E13"/>
  <c r="E12"/>
  <c r="E6"/>
  <c r="F22" i="25" l="1"/>
  <c r="F17" i="24"/>
  <c r="C23"/>
  <c r="E18" i="25"/>
  <c r="E40" s="1"/>
  <c r="E14" i="24"/>
  <c r="G17" l="1"/>
  <c r="G22" i="25"/>
  <c r="E23" i="24"/>
  <c r="E20" i="1"/>
  <c r="E6"/>
  <c r="E13" l="1"/>
  <c r="E12" l="1"/>
  <c r="C14" l="1"/>
  <c r="C23" l="1"/>
  <c r="E14"/>
  <c r="E23" l="1"/>
</calcChain>
</file>

<file path=xl/sharedStrings.xml><?xml version="1.0" encoding="utf-8"?>
<sst xmlns="http://schemas.openxmlformats.org/spreadsheetml/2006/main" count="223" uniqueCount="152">
  <si>
    <t>OPIS PROSTORIJE</t>
  </si>
  <si>
    <t>KOEFICIJENT</t>
  </si>
  <si>
    <t>KUPAONICA</t>
  </si>
  <si>
    <t>S1-1</t>
  </si>
  <si>
    <t>S1-2</t>
  </si>
  <si>
    <t>S1-3</t>
  </si>
  <si>
    <t>S1-4</t>
  </si>
  <si>
    <t>S1-5</t>
  </si>
  <si>
    <t>S3-1</t>
  </si>
  <si>
    <t>S3-2</t>
  </si>
  <si>
    <t>S3-3</t>
  </si>
  <si>
    <t>S3-4</t>
  </si>
  <si>
    <t>S3-5</t>
  </si>
  <si>
    <t>NATKRIVENA TERASA</t>
  </si>
  <si>
    <t>SOBA</t>
  </si>
  <si>
    <t>S2-1</t>
  </si>
  <si>
    <t>S2-2</t>
  </si>
  <si>
    <t>S2-3</t>
  </si>
  <si>
    <t>S2-4</t>
  </si>
  <si>
    <t>POSEBNI DIO</t>
  </si>
  <si>
    <t>SPOREDNI DIJELOVI</t>
  </si>
  <si>
    <t>PRIZEMLJE   - ISKAZ KORISNIH (VRIJEDNOSTI) POVRŠINA</t>
  </si>
  <si>
    <t>1. KAT   - ISKAZ KORISNIH (VRIJEDNOSTI) POVRŠINA</t>
  </si>
  <si>
    <t>KORISNA POVRŠINA (m²)</t>
  </si>
  <si>
    <t>KORISNA VRIJED. POVRŠINE (m²)</t>
  </si>
  <si>
    <t>S5-1</t>
  </si>
  <si>
    <t>S5-2</t>
  </si>
  <si>
    <t>S5-3</t>
  </si>
  <si>
    <t>S5-4</t>
  </si>
  <si>
    <t>S5-5</t>
  </si>
  <si>
    <t>HODNIK</t>
  </si>
  <si>
    <t>S5-6</t>
  </si>
  <si>
    <t>S4-1</t>
  </si>
  <si>
    <t>S4-2</t>
  </si>
  <si>
    <t>S4-3</t>
  </si>
  <si>
    <t>S4-4</t>
  </si>
  <si>
    <t>S4-5</t>
  </si>
  <si>
    <t>S1-6</t>
  </si>
  <si>
    <t>NENATKRIVENA TERASA</t>
  </si>
  <si>
    <t>S2-5</t>
  </si>
  <si>
    <t>S2-6</t>
  </si>
  <si>
    <t>S3-6</t>
  </si>
  <si>
    <t>PARKIRALIŠNO MJESTO 6</t>
  </si>
  <si>
    <t>PARKIRALIŠNO MJESTO 4</t>
  </si>
  <si>
    <t>PARKIRALIŠNO MJESTO 3</t>
  </si>
  <si>
    <t>PARKIRALIŠNO MJESTO 5</t>
  </si>
  <si>
    <t>S1-7</t>
  </si>
  <si>
    <t>S2-7</t>
  </si>
  <si>
    <t>PARKIRALIŠNO MJESTO 1</t>
  </si>
  <si>
    <t>PARKIRALIŠNO MJESTO 2</t>
  </si>
  <si>
    <t>S3-7</t>
  </si>
  <si>
    <t>DNEVNI BORAVAK, KUHINJA I BLAGAVAONICA</t>
  </si>
  <si>
    <t>S1-8</t>
  </si>
  <si>
    <t>LOĐA</t>
  </si>
  <si>
    <t>PM-1</t>
  </si>
  <si>
    <t>SP-1</t>
  </si>
  <si>
    <t>PM-2</t>
  </si>
  <si>
    <t>PM-3</t>
  </si>
  <si>
    <t>S4-6</t>
  </si>
  <si>
    <t>PM-4</t>
  </si>
  <si>
    <t>S4-7</t>
  </si>
  <si>
    <t>S5-7</t>
  </si>
  <si>
    <t>S5-8</t>
  </si>
  <si>
    <t>S5-9</t>
  </si>
  <si>
    <t>PM-5</t>
  </si>
  <si>
    <t>S5-10</t>
  </si>
  <si>
    <t>S5-11</t>
  </si>
  <si>
    <t>S5-12</t>
  </si>
  <si>
    <t>S5-13</t>
  </si>
  <si>
    <t>S5-14</t>
  </si>
  <si>
    <t>PM-6</t>
  </si>
  <si>
    <t>KAMEN MEDITERAN d.o.o.</t>
  </si>
  <si>
    <t>PRAONICA</t>
  </si>
  <si>
    <r>
      <t xml:space="preserve">STAN S1                                                                    </t>
    </r>
    <r>
      <rPr>
        <sz val="10"/>
        <rFont val="Calibri"/>
        <family val="2"/>
        <scheme val="minor"/>
      </rPr>
      <t xml:space="preserve"> vlasništvo</t>
    </r>
  </si>
  <si>
    <t>STAN S1 UKUPNO</t>
  </si>
  <si>
    <t>T-1</t>
  </si>
  <si>
    <t>PARKIRALIŠNO MJESTO 9</t>
  </si>
  <si>
    <t>PARKIRALIŠNO MJESTO 10</t>
  </si>
  <si>
    <t>VRT 1</t>
  </si>
  <si>
    <t>VRT 2</t>
  </si>
  <si>
    <t>PM-9</t>
  </si>
  <si>
    <t>PM-10</t>
  </si>
  <si>
    <t>V-1</t>
  </si>
  <si>
    <t>V-2</t>
  </si>
  <si>
    <t>PRIPADCI STANA S1 NA TERENU</t>
  </si>
  <si>
    <t>UKUPNO STAN S1</t>
  </si>
  <si>
    <r>
      <t xml:space="preserve">STAN S2                                                                    </t>
    </r>
    <r>
      <rPr>
        <sz val="10"/>
        <rFont val="Calibri"/>
        <family val="2"/>
        <scheme val="minor"/>
      </rPr>
      <t xml:space="preserve"> vlasništvo</t>
    </r>
  </si>
  <si>
    <t>STAN S2 UKUPNO</t>
  </si>
  <si>
    <t>UKUPNO STAN S2</t>
  </si>
  <si>
    <t>S2-8</t>
  </si>
  <si>
    <t>PRIPADCI STANA S2 NA TERENU</t>
  </si>
  <si>
    <t>T-2</t>
  </si>
  <si>
    <t>T-3</t>
  </si>
  <si>
    <r>
      <t>STAN S3</t>
    </r>
    <r>
      <rPr>
        <sz val="11"/>
        <rFont val="Calibri"/>
        <family val="2"/>
        <scheme val="minor"/>
      </rPr>
      <t xml:space="preserve">                                                                      </t>
    </r>
    <r>
      <rPr>
        <sz val="10"/>
        <rFont val="Calibri"/>
        <family val="2"/>
        <scheme val="minor"/>
      </rPr>
      <t>vlasništvo</t>
    </r>
  </si>
  <si>
    <t>STAN S3 UKUPNO</t>
  </si>
  <si>
    <t>UKUPNO STAN S3</t>
  </si>
  <si>
    <t>STAN S4 UKUPNO</t>
  </si>
  <si>
    <t>UKUPNO STAN S4</t>
  </si>
  <si>
    <t>S3-8</t>
  </si>
  <si>
    <t>NENETKRIVENA TERASA</t>
  </si>
  <si>
    <t>S3-9</t>
  </si>
  <si>
    <t>S3-10</t>
  </si>
  <si>
    <t>PRIPADCI STANA S3 NA TERENU</t>
  </si>
  <si>
    <t>PL-1</t>
  </si>
  <si>
    <t>PLAŽNO MJESTO 1</t>
  </si>
  <si>
    <t>NATKRIVENA TERASA 3</t>
  </si>
  <si>
    <t>T-5</t>
  </si>
  <si>
    <t>NATKRIVENA TERASA 5</t>
  </si>
  <si>
    <t>NATKRIVENA TERASA 1</t>
  </si>
  <si>
    <t>NENATKRIVENA TERASA 2</t>
  </si>
  <si>
    <r>
      <t>STAN S4</t>
    </r>
    <r>
      <rPr>
        <sz val="11"/>
        <rFont val="Calibri"/>
        <family val="2"/>
        <scheme val="minor"/>
      </rPr>
      <t xml:space="preserve">                                                                      </t>
    </r>
    <r>
      <rPr>
        <sz val="10"/>
        <rFont val="Calibri"/>
        <family val="2"/>
        <scheme val="minor"/>
      </rPr>
      <t>vlasništvo</t>
    </r>
  </si>
  <si>
    <t>S4-8</t>
  </si>
  <si>
    <t>S4-9</t>
  </si>
  <si>
    <t>S4-10</t>
  </si>
  <si>
    <t>S4-11</t>
  </si>
  <si>
    <t>PRIPADCI STANA S4 NA TERENU</t>
  </si>
  <si>
    <t>PLAŽNO MJESTO 2</t>
  </si>
  <si>
    <t>PL-2</t>
  </si>
  <si>
    <r>
      <t xml:space="preserve">STAN S5                                                               </t>
    </r>
    <r>
      <rPr>
        <sz val="10"/>
        <rFont val="Calibri"/>
        <family val="2"/>
        <scheme val="minor"/>
      </rPr>
      <t xml:space="preserve">     vlasništvo</t>
    </r>
  </si>
  <si>
    <t>UKUPNO STAN S5</t>
  </si>
  <si>
    <t>STUBIŠTE</t>
  </si>
  <si>
    <t>DIZALO</t>
  </si>
  <si>
    <t>DNEVNI BORAVAK, KUHINJA I KUPAONICA</t>
  </si>
  <si>
    <t>S5-15</t>
  </si>
  <si>
    <t>STAN S5 2. KAT</t>
  </si>
  <si>
    <t>POSEBNI DIO - 2. KAT</t>
  </si>
  <si>
    <t>SPOREDNI DIJELOVI 2. KATA</t>
  </si>
  <si>
    <t>POSEBNI DIO - KROVNA TERASA</t>
  </si>
  <si>
    <t>2. KAT I KROVNA TE5RASA - ISKAZ KORISNIH (VRIJEDNOSTI) POVRŠINA</t>
  </si>
  <si>
    <t>STAN S5 KROVNA TERASA</t>
  </si>
  <si>
    <t>SPOREDNI DIJELOVI KROVNE TERASE</t>
  </si>
  <si>
    <t>S5-16</t>
  </si>
  <si>
    <t>S5-17</t>
  </si>
  <si>
    <t>S5-18</t>
  </si>
  <si>
    <t>S5-19</t>
  </si>
  <si>
    <t>S5-20</t>
  </si>
  <si>
    <t>S5-21</t>
  </si>
  <si>
    <t>S5-22</t>
  </si>
  <si>
    <t>S5-23</t>
  </si>
  <si>
    <t>TEHNIČKA PROSTORIJA</t>
  </si>
  <si>
    <t>STROJARNICA</t>
  </si>
  <si>
    <t>PRIPADCI STANA S5 NA TERENU</t>
  </si>
  <si>
    <t>PARKIRALIŠNO MJESTO 7</t>
  </si>
  <si>
    <t>PARKIRALIŠNO MJESTO 8</t>
  </si>
  <si>
    <t>PM-7</t>
  </si>
  <si>
    <t>PM-8</t>
  </si>
  <si>
    <t>SPREMIŠTE (h&gt;2,2 m)</t>
  </si>
  <si>
    <t>SPREMIŠTE (1,0&lt;h&lt;2,2 m)</t>
  </si>
  <si>
    <t>PL-3</t>
  </si>
  <si>
    <t>PLAŽNO MJESTO 3</t>
  </si>
  <si>
    <t>T-4</t>
  </si>
  <si>
    <t>NATKRIVENA TERASA 4</t>
  </si>
</sst>
</file>

<file path=xl/styles.xml><?xml version="1.0" encoding="utf-8"?>
<styleSheet xmlns="http://schemas.openxmlformats.org/spreadsheetml/2006/main">
  <numFmts count="1">
    <numFmt numFmtId="164" formatCode="m/d"/>
  </numFmts>
  <fonts count="11">
    <font>
      <sz val="10"/>
      <name val="Arial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99">
    <xf numFmtId="0" fontId="0" fillId="0" borderId="0" xfId="0"/>
    <xf numFmtId="0" fontId="1" fillId="0" borderId="0" xfId="0" applyFont="1"/>
    <xf numFmtId="0" fontId="1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2" fontId="1" fillId="0" borderId="2" xfId="0" applyNumberFormat="1" applyFont="1" applyBorder="1"/>
    <xf numFmtId="2" fontId="1" fillId="0" borderId="13" xfId="0" applyNumberFormat="1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2" fontId="1" fillId="0" borderId="0" xfId="0" applyNumberFormat="1" applyFont="1"/>
    <xf numFmtId="2" fontId="1" fillId="0" borderId="27" xfId="0" applyNumberFormat="1" applyFont="1" applyBorder="1"/>
    <xf numFmtId="0" fontId="6" fillId="0" borderId="0" xfId="0" applyFont="1" applyFill="1"/>
    <xf numFmtId="164" fontId="1" fillId="0" borderId="9" xfId="0" applyNumberFormat="1" applyFont="1" applyBorder="1" applyAlignment="1">
      <alignment horizontal="left" vertical="center" wrapText="1"/>
    </xf>
    <xf numFmtId="2" fontId="1" fillId="0" borderId="1" xfId="0" applyNumberFormat="1" applyFont="1" applyBorder="1"/>
    <xf numFmtId="164" fontId="1" fillId="0" borderId="15" xfId="0" applyNumberFormat="1" applyFont="1" applyBorder="1" applyAlignment="1">
      <alignment horizontal="left" vertical="center" wrapText="1"/>
    </xf>
    <xf numFmtId="2" fontId="1" fillId="0" borderId="15" xfId="0" applyNumberFormat="1" applyFont="1" applyBorder="1"/>
    <xf numFmtId="164" fontId="1" fillId="0" borderId="20" xfId="0" applyNumberFormat="1" applyFont="1" applyBorder="1" applyAlignment="1">
      <alignment horizontal="left" vertical="center" wrapText="1"/>
    </xf>
    <xf numFmtId="2" fontId="1" fillId="0" borderId="22" xfId="0" applyNumberFormat="1" applyFont="1" applyBorder="1"/>
    <xf numFmtId="164" fontId="1" fillId="0" borderId="17" xfId="0" applyNumberFormat="1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/>
    <xf numFmtId="2" fontId="1" fillId="0" borderId="17" xfId="0" applyNumberFormat="1" applyFont="1" applyBorder="1"/>
    <xf numFmtId="2" fontId="1" fillId="0" borderId="18" xfId="0" applyNumberFormat="1" applyFont="1" applyBorder="1"/>
    <xf numFmtId="0" fontId="6" fillId="0" borderId="19" xfId="0" applyFont="1" applyBorder="1" applyAlignment="1">
      <alignment horizontal="right" vertical="center"/>
    </xf>
    <xf numFmtId="0" fontId="6" fillId="0" borderId="5" xfId="0" applyFont="1" applyFill="1" applyBorder="1" applyAlignment="1"/>
    <xf numFmtId="0" fontId="6" fillId="0" borderId="11" xfId="0" applyFont="1" applyFill="1" applyBorder="1" applyAlignment="1"/>
    <xf numFmtId="0" fontId="1" fillId="4" borderId="19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right" vertical="center"/>
    </xf>
    <xf numFmtId="2" fontId="4" fillId="3" borderId="5" xfId="0" applyNumberFormat="1" applyFont="1" applyFill="1" applyBorder="1"/>
    <xf numFmtId="2" fontId="4" fillId="3" borderId="11" xfId="0" applyNumberFormat="1" applyFont="1" applyFill="1" applyBorder="1"/>
    <xf numFmtId="2" fontId="4" fillId="4" borderId="5" xfId="0" applyNumberFormat="1" applyFont="1" applyFill="1" applyBorder="1"/>
    <xf numFmtId="2" fontId="4" fillId="4" borderId="11" xfId="0" applyNumberFormat="1" applyFont="1" applyFill="1" applyBorder="1"/>
    <xf numFmtId="0" fontId="1" fillId="2" borderId="19" xfId="0" applyFont="1" applyFill="1" applyBorder="1" applyAlignment="1">
      <alignment horizontal="right" vertical="center"/>
    </xf>
    <xf numFmtId="164" fontId="1" fillId="0" borderId="5" xfId="0" applyNumberFormat="1" applyFont="1" applyBorder="1" applyAlignment="1">
      <alignment horizontal="left" vertical="center" wrapText="1"/>
    </xf>
    <xf numFmtId="2" fontId="1" fillId="0" borderId="5" xfId="0" applyNumberFormat="1" applyFont="1" applyBorder="1"/>
    <xf numFmtId="2" fontId="1" fillId="0" borderId="11" xfId="0" applyNumberFormat="1" applyFont="1" applyBorder="1"/>
    <xf numFmtId="2" fontId="4" fillId="2" borderId="5" xfId="0" applyNumberFormat="1" applyFont="1" applyFill="1" applyBorder="1"/>
    <xf numFmtId="2" fontId="4" fillId="2" borderId="11" xfId="0" applyNumberFormat="1" applyFont="1" applyFill="1" applyBorder="1"/>
    <xf numFmtId="164" fontId="1" fillId="0" borderId="24" xfId="0" applyNumberFormat="1" applyFont="1" applyBorder="1" applyAlignment="1">
      <alignment horizontal="left" vertical="center" wrapText="1"/>
    </xf>
    <xf numFmtId="2" fontId="1" fillId="0" borderId="23" xfId="0" applyNumberFormat="1" applyFont="1" applyBorder="1"/>
    <xf numFmtId="2" fontId="1" fillId="0" borderId="28" xfId="0" applyNumberFormat="1" applyFont="1" applyBorder="1"/>
    <xf numFmtId="0" fontId="1" fillId="5" borderId="19" xfId="0" applyFont="1" applyFill="1" applyBorder="1" applyAlignment="1">
      <alignment horizontal="right" vertical="center"/>
    </xf>
    <xf numFmtId="2" fontId="4" fillId="5" borderId="5" xfId="0" applyNumberFormat="1" applyFont="1" applyFill="1" applyBorder="1"/>
    <xf numFmtId="2" fontId="4" fillId="5" borderId="11" xfId="0" applyNumberFormat="1" applyFont="1" applyFill="1" applyBorder="1"/>
    <xf numFmtId="0" fontId="1" fillId="0" borderId="16" xfId="0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/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4" borderId="26" xfId="0" applyFont="1" applyFill="1" applyBorder="1" applyAlignment="1">
      <alignment horizontal="right" vertical="center"/>
    </xf>
    <xf numFmtId="2" fontId="4" fillId="4" borderId="29" xfId="0" applyNumberFormat="1" applyFont="1" applyFill="1" applyBorder="1" applyAlignment="1"/>
    <xf numFmtId="0" fontId="6" fillId="0" borderId="19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2" fontId="6" fillId="0" borderId="17" xfId="0" applyNumberFormat="1" applyFont="1" applyBorder="1"/>
    <xf numFmtId="2" fontId="6" fillId="0" borderId="18" xfId="0" applyNumberFormat="1" applyFont="1" applyBorder="1"/>
    <xf numFmtId="2" fontId="6" fillId="0" borderId="0" xfId="0" applyNumberFormat="1" applyFont="1"/>
    <xf numFmtId="2" fontId="6" fillId="0" borderId="5" xfId="0" applyNumberFormat="1" applyFont="1" applyBorder="1"/>
    <xf numFmtId="2" fontId="6" fillId="0" borderId="11" xfId="0" applyNumberFormat="1" applyFont="1" applyBorder="1"/>
    <xf numFmtId="0" fontId="1" fillId="6" borderId="19" xfId="0" applyFont="1" applyFill="1" applyBorder="1" applyAlignment="1">
      <alignment horizontal="right" vertical="center"/>
    </xf>
    <xf numFmtId="2" fontId="4" fillId="6" borderId="5" xfId="0" applyNumberFormat="1" applyFont="1" applyFill="1" applyBorder="1" applyAlignment="1"/>
    <xf numFmtId="0" fontId="1" fillId="0" borderId="6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/>
    <xf numFmtId="2" fontId="1" fillId="0" borderId="7" xfId="0" applyNumberFormat="1" applyFont="1" applyBorder="1"/>
    <xf numFmtId="2" fontId="4" fillId="6" borderId="5" xfId="0" applyNumberFormat="1" applyFont="1" applyFill="1" applyBorder="1"/>
    <xf numFmtId="2" fontId="4" fillId="6" borderId="11" xfId="0" applyNumberFormat="1" applyFont="1" applyFill="1" applyBorder="1"/>
    <xf numFmtId="0" fontId="1" fillId="2" borderId="26" xfId="0" applyFont="1" applyFill="1" applyBorder="1" applyAlignment="1">
      <alignment horizontal="right" vertical="center"/>
    </xf>
    <xf numFmtId="2" fontId="4" fillId="2" borderId="29" xfId="0" applyNumberFormat="1" applyFont="1" applyFill="1" applyBorder="1" applyAlignment="1"/>
    <xf numFmtId="2" fontId="4" fillId="3" borderId="5" xfId="0" applyNumberFormat="1" applyFont="1" applyFill="1" applyBorder="1" applyAlignment="1"/>
    <xf numFmtId="2" fontId="4" fillId="5" borderId="5" xfId="0" applyNumberFormat="1" applyFont="1" applyFill="1" applyBorder="1" applyAlignment="1"/>
    <xf numFmtId="164" fontId="1" fillId="0" borderId="30" xfId="0" applyNumberFormat="1" applyFont="1" applyBorder="1" applyAlignment="1">
      <alignment horizontal="left" vertical="center" wrapText="1"/>
    </xf>
    <xf numFmtId="2" fontId="1" fillId="0" borderId="14" xfId="0" applyNumberFormat="1" applyFont="1" applyBorder="1"/>
    <xf numFmtId="2" fontId="1" fillId="0" borderId="31" xfId="0" applyNumberFormat="1" applyFont="1" applyBorder="1"/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6" borderId="5" xfId="0" applyFont="1" applyFill="1" applyBorder="1" applyAlignment="1"/>
    <xf numFmtId="0" fontId="1" fillId="6" borderId="11" xfId="0" applyFont="1" applyFill="1" applyBorder="1" applyAlignment="1"/>
    <xf numFmtId="2" fontId="10" fillId="0" borderId="5" xfId="0" applyNumberFormat="1" applyFont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left" vertical="center" wrapText="1"/>
    </xf>
    <xf numFmtId="0" fontId="1" fillId="2" borderId="5" xfId="0" applyFont="1" applyFill="1" applyBorder="1" applyAlignment="1"/>
    <xf numFmtId="0" fontId="1" fillId="2" borderId="11" xfId="0" applyFont="1" applyFill="1" applyBorder="1" applyAlignment="1"/>
    <xf numFmtId="0" fontId="1" fillId="3" borderId="5" xfId="0" applyFont="1" applyFill="1" applyBorder="1" applyAlignment="1"/>
    <xf numFmtId="0" fontId="1" fillId="3" borderId="11" xfId="0" applyFont="1" applyFill="1" applyBorder="1" applyAlignment="1"/>
    <xf numFmtId="0" fontId="1" fillId="5" borderId="5" xfId="0" applyFont="1" applyFill="1" applyBorder="1" applyAlignment="1"/>
    <xf numFmtId="0" fontId="1" fillId="5" borderId="11" xfId="0" applyFont="1" applyFill="1" applyBorder="1" applyAlignment="1"/>
    <xf numFmtId="0" fontId="1" fillId="4" borderId="29" xfId="0" applyFont="1" applyFill="1" applyBorder="1" applyAlignment="1"/>
    <xf numFmtId="0" fontId="1" fillId="4" borderId="25" xfId="0" applyFont="1" applyFill="1" applyBorder="1" applyAlignment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mruColors>
      <color rgb="FFCC3300"/>
      <color rgb="FFB2A1C7"/>
      <color rgb="FFFFFF99"/>
      <color rgb="FF996633"/>
      <color rgb="FFFF99FF"/>
      <color rgb="FF77EDA4"/>
      <color rgb="FFE278CE"/>
      <color rgb="FFCC9900"/>
      <color rgb="FF9900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workbookViewId="0">
      <selection activeCell="H35" sqref="H35"/>
    </sheetView>
  </sheetViews>
  <sheetFormatPr defaultRowHeight="12.75"/>
  <cols>
    <col min="1" max="1" width="5.28515625" style="14" customWidth="1"/>
    <col min="2" max="2" width="45.7109375" style="10" customWidth="1"/>
    <col min="3" max="3" width="13.7109375" style="10" customWidth="1"/>
    <col min="4" max="4" width="10.7109375" style="10" customWidth="1"/>
    <col min="5" max="5" width="16.7109375" style="10" customWidth="1"/>
    <col min="6" max="16384" width="9.140625" style="10"/>
  </cols>
  <sheetData>
    <row r="1" spans="1:5" ht="24.75" customHeight="1" thickBot="1">
      <c r="A1" s="2"/>
      <c r="B1" s="84" t="s">
        <v>21</v>
      </c>
      <c r="C1" s="85"/>
      <c r="D1" s="85"/>
      <c r="E1" s="86"/>
    </row>
    <row r="2" spans="1:5" ht="27.95" customHeight="1" thickBot="1">
      <c r="A2" s="2"/>
      <c r="B2" s="3" t="s">
        <v>0</v>
      </c>
      <c r="C2" s="4" t="s">
        <v>23</v>
      </c>
      <c r="D2" s="4" t="s">
        <v>1</v>
      </c>
      <c r="E2" s="5" t="s">
        <v>24</v>
      </c>
    </row>
    <row r="3" spans="1:5" ht="9.9499999999999993" customHeight="1" thickBot="1">
      <c r="A3" s="35"/>
      <c r="B3" s="37"/>
      <c r="C3" s="37"/>
      <c r="D3" s="37"/>
      <c r="E3" s="37"/>
    </row>
    <row r="4" spans="1:5" ht="15.75" thickBot="1">
      <c r="A4" s="69"/>
      <c r="B4" s="70" t="s">
        <v>73</v>
      </c>
      <c r="C4" s="87" t="s">
        <v>71</v>
      </c>
      <c r="D4" s="87"/>
      <c r="E4" s="88"/>
    </row>
    <row r="5" spans="1:5" s="19" customFormat="1" ht="13.5" thickBot="1">
      <c r="A5" s="27"/>
      <c r="B5" s="28" t="s">
        <v>19</v>
      </c>
      <c r="C5" s="32"/>
      <c r="D5" s="32"/>
      <c r="E5" s="33"/>
    </row>
    <row r="6" spans="1:5">
      <c r="A6" s="15" t="s">
        <v>3</v>
      </c>
      <c r="B6" s="24" t="s">
        <v>30</v>
      </c>
      <c r="C6" s="25">
        <v>7.24</v>
      </c>
      <c r="D6" s="25">
        <v>1</v>
      </c>
      <c r="E6" s="18">
        <f t="shared" ref="E6:E11" si="0">C6*D6</f>
        <v>7.24</v>
      </c>
    </row>
    <row r="7" spans="1:5">
      <c r="A7" s="7" t="s">
        <v>4</v>
      </c>
      <c r="B7" s="20" t="s">
        <v>14</v>
      </c>
      <c r="C7" s="21">
        <v>11.69</v>
      </c>
      <c r="D7" s="21">
        <v>1</v>
      </c>
      <c r="E7" s="8">
        <f t="shared" ref="E7:E10" si="1">C7*D7</f>
        <v>11.69</v>
      </c>
    </row>
    <row r="8" spans="1:5">
      <c r="A8" s="7" t="s">
        <v>5</v>
      </c>
      <c r="B8" s="20" t="s">
        <v>2</v>
      </c>
      <c r="C8" s="21">
        <v>4.5</v>
      </c>
      <c r="D8" s="21">
        <v>1</v>
      </c>
      <c r="E8" s="8">
        <f t="shared" si="1"/>
        <v>4.5</v>
      </c>
    </row>
    <row r="9" spans="1:5">
      <c r="A9" s="7" t="s">
        <v>6</v>
      </c>
      <c r="B9" s="20" t="s">
        <v>72</v>
      </c>
      <c r="C9" s="21">
        <v>1.84</v>
      </c>
      <c r="D9" s="21">
        <v>1</v>
      </c>
      <c r="E9" s="8">
        <f t="shared" si="1"/>
        <v>1.84</v>
      </c>
    </row>
    <row r="10" spans="1:5">
      <c r="A10" s="7" t="s">
        <v>7</v>
      </c>
      <c r="B10" s="20" t="s">
        <v>14</v>
      </c>
      <c r="C10" s="21">
        <v>12.28</v>
      </c>
      <c r="D10" s="21">
        <v>1</v>
      </c>
      <c r="E10" s="8">
        <f t="shared" si="1"/>
        <v>12.28</v>
      </c>
    </row>
    <row r="11" spans="1:5">
      <c r="A11" s="7" t="s">
        <v>37</v>
      </c>
      <c r="B11" s="20" t="s">
        <v>2</v>
      </c>
      <c r="C11" s="21">
        <v>4.4400000000000004</v>
      </c>
      <c r="D11" s="21">
        <v>1</v>
      </c>
      <c r="E11" s="8">
        <f t="shared" si="0"/>
        <v>4.4400000000000004</v>
      </c>
    </row>
    <row r="12" spans="1:5">
      <c r="A12" s="7" t="s">
        <v>46</v>
      </c>
      <c r="B12" s="20" t="s">
        <v>14</v>
      </c>
      <c r="C12" s="21">
        <v>13.16</v>
      </c>
      <c r="D12" s="21">
        <v>1</v>
      </c>
      <c r="E12" s="8">
        <f t="shared" ref="E12:E13" si="2">C12*D12</f>
        <v>13.16</v>
      </c>
    </row>
    <row r="13" spans="1:5" ht="13.5" thickBot="1">
      <c r="A13" s="7" t="s">
        <v>52</v>
      </c>
      <c r="B13" s="20" t="s">
        <v>51</v>
      </c>
      <c r="C13" s="21">
        <v>32.11</v>
      </c>
      <c r="D13" s="21">
        <v>1</v>
      </c>
      <c r="E13" s="8">
        <f t="shared" si="2"/>
        <v>32.11</v>
      </c>
    </row>
    <row r="14" spans="1:5" ht="20.100000000000001" customHeight="1" thickBot="1">
      <c r="A14" s="62"/>
      <c r="B14" s="22" t="s">
        <v>74</v>
      </c>
      <c r="C14" s="23">
        <f>SUM(C6:C13)</f>
        <v>87.26</v>
      </c>
      <c r="D14" s="23"/>
      <c r="E14" s="9">
        <f>SUM(E6:E13)</f>
        <v>87.26</v>
      </c>
    </row>
    <row r="15" spans="1:5" s="1" customFormat="1" ht="20.100000000000001" customHeight="1" thickBot="1">
      <c r="A15" s="2"/>
      <c r="B15" s="44" t="s">
        <v>84</v>
      </c>
      <c r="C15" s="45"/>
      <c r="D15" s="45"/>
      <c r="E15" s="46"/>
    </row>
    <row r="16" spans="1:5" s="1" customFormat="1">
      <c r="A16" s="15" t="s">
        <v>55</v>
      </c>
      <c r="B16" s="24" t="s">
        <v>147</v>
      </c>
      <c r="C16" s="25">
        <v>2.76</v>
      </c>
      <c r="D16" s="25">
        <v>0.35</v>
      </c>
      <c r="E16" s="18">
        <f t="shared" ref="E16:E22" si="3">C16*D16</f>
        <v>0.97</v>
      </c>
    </row>
    <row r="17" spans="1:5" s="1" customFormat="1">
      <c r="A17" s="15" t="s">
        <v>55</v>
      </c>
      <c r="B17" s="24" t="s">
        <v>146</v>
      </c>
      <c r="C17" s="25">
        <v>1.06</v>
      </c>
      <c r="D17" s="25">
        <v>0.5</v>
      </c>
      <c r="E17" s="18">
        <f t="shared" si="3"/>
        <v>0.53</v>
      </c>
    </row>
    <row r="18" spans="1:5" s="1" customFormat="1">
      <c r="A18" s="15" t="s">
        <v>75</v>
      </c>
      <c r="B18" s="24" t="s">
        <v>108</v>
      </c>
      <c r="C18" s="25">
        <v>20.78</v>
      </c>
      <c r="D18" s="25">
        <v>0.5</v>
      </c>
      <c r="E18" s="18">
        <f t="shared" si="3"/>
        <v>10.39</v>
      </c>
    </row>
    <row r="19" spans="1:5" s="1" customFormat="1">
      <c r="A19" s="15" t="s">
        <v>91</v>
      </c>
      <c r="B19" s="24" t="s">
        <v>109</v>
      </c>
      <c r="C19" s="25">
        <v>27.12</v>
      </c>
      <c r="D19" s="25">
        <v>0.2</v>
      </c>
      <c r="E19" s="18">
        <f t="shared" si="3"/>
        <v>5.42</v>
      </c>
    </row>
    <row r="20" spans="1:5" s="1" customFormat="1">
      <c r="A20" s="15" t="s">
        <v>82</v>
      </c>
      <c r="B20" s="24" t="s">
        <v>78</v>
      </c>
      <c r="C20" s="25">
        <v>36.49</v>
      </c>
      <c r="D20" s="25">
        <v>0.1</v>
      </c>
      <c r="E20" s="18">
        <f t="shared" si="3"/>
        <v>3.65</v>
      </c>
    </row>
    <row r="21" spans="1:5" s="1" customFormat="1">
      <c r="A21" s="15" t="s">
        <v>80</v>
      </c>
      <c r="B21" s="24" t="s">
        <v>76</v>
      </c>
      <c r="C21" s="25">
        <v>12.65</v>
      </c>
      <c r="D21" s="25">
        <v>0.2</v>
      </c>
      <c r="E21" s="18">
        <f t="shared" si="3"/>
        <v>2.5299999999999998</v>
      </c>
    </row>
    <row r="22" spans="1:5" s="1" customFormat="1" ht="13.5" thickBot="1">
      <c r="A22" s="15" t="s">
        <v>81</v>
      </c>
      <c r="B22" s="24" t="s">
        <v>77</v>
      </c>
      <c r="C22" s="25">
        <v>12.65</v>
      </c>
      <c r="D22" s="25">
        <v>0.2</v>
      </c>
      <c r="E22" s="18">
        <f t="shared" si="3"/>
        <v>2.5299999999999998</v>
      </c>
    </row>
    <row r="23" spans="1:5" s="1" customFormat="1" ht="15.75" thickBot="1">
      <c r="A23" s="69"/>
      <c r="B23" s="75" t="s">
        <v>85</v>
      </c>
      <c r="C23" s="75">
        <f>SUM(C14:C22)</f>
        <v>200.77</v>
      </c>
      <c r="D23" s="75"/>
      <c r="E23" s="76">
        <f>SUM(E14:E22)</f>
        <v>113.28</v>
      </c>
    </row>
    <row r="24" spans="1:5" ht="24.75" customHeight="1" thickBot="1">
      <c r="A24" s="31"/>
      <c r="B24" s="89"/>
      <c r="C24" s="89"/>
      <c r="D24" s="89"/>
      <c r="E24" s="90"/>
    </row>
    <row r="25" spans="1:5" ht="27.95" customHeight="1" thickBot="1">
      <c r="A25" s="2"/>
      <c r="B25" s="3" t="s">
        <v>0</v>
      </c>
      <c r="C25" s="4" t="s">
        <v>23</v>
      </c>
      <c r="D25" s="4" t="s">
        <v>1</v>
      </c>
      <c r="E25" s="5" t="s">
        <v>24</v>
      </c>
    </row>
    <row r="26" spans="1:5" ht="9.9499999999999993" customHeight="1" thickBot="1">
      <c r="A26" s="35"/>
      <c r="B26" s="37"/>
      <c r="C26" s="37"/>
      <c r="D26" s="37"/>
      <c r="E26" s="37"/>
    </row>
    <row r="27" spans="1:5" ht="15.75" thickBot="1">
      <c r="A27" s="77"/>
      <c r="B27" s="78" t="s">
        <v>86</v>
      </c>
      <c r="C27" s="91" t="s">
        <v>71</v>
      </c>
      <c r="D27" s="91"/>
      <c r="E27" s="92"/>
    </row>
    <row r="28" spans="1:5" s="19" customFormat="1" ht="13.5" thickBot="1">
      <c r="A28" s="61"/>
      <c r="B28" s="28" t="s">
        <v>19</v>
      </c>
      <c r="C28" s="32"/>
      <c r="D28" s="32"/>
      <c r="E28" s="33"/>
    </row>
    <row r="29" spans="1:5">
      <c r="A29" s="15" t="s">
        <v>15</v>
      </c>
      <c r="B29" s="24" t="s">
        <v>30</v>
      </c>
      <c r="C29" s="25">
        <v>3.96</v>
      </c>
      <c r="D29" s="25">
        <v>1</v>
      </c>
      <c r="E29" s="18">
        <f t="shared" ref="E29:E36" si="4">C29*D29</f>
        <v>3.96</v>
      </c>
    </row>
    <row r="30" spans="1:5">
      <c r="A30" s="7" t="s">
        <v>16</v>
      </c>
      <c r="B30" s="20" t="s">
        <v>2</v>
      </c>
      <c r="C30" s="21">
        <v>5.63</v>
      </c>
      <c r="D30" s="21">
        <v>1</v>
      </c>
      <c r="E30" s="8">
        <f t="shared" ref="E30:E32" si="5">C30*D30</f>
        <v>5.63</v>
      </c>
    </row>
    <row r="31" spans="1:5">
      <c r="A31" s="15" t="s">
        <v>17</v>
      </c>
      <c r="B31" s="24" t="s">
        <v>72</v>
      </c>
      <c r="C31" s="25">
        <v>1.27</v>
      </c>
      <c r="D31" s="25">
        <v>1</v>
      </c>
      <c r="E31" s="18">
        <f t="shared" si="5"/>
        <v>1.27</v>
      </c>
    </row>
    <row r="32" spans="1:5">
      <c r="A32" s="7" t="s">
        <v>18</v>
      </c>
      <c r="B32" s="20" t="s">
        <v>14</v>
      </c>
      <c r="C32" s="21">
        <v>13.41</v>
      </c>
      <c r="D32" s="21">
        <v>1</v>
      </c>
      <c r="E32" s="8">
        <f t="shared" si="5"/>
        <v>13.41</v>
      </c>
    </row>
    <row r="33" spans="1:5">
      <c r="A33" s="7" t="s">
        <v>39</v>
      </c>
      <c r="B33" s="20" t="s">
        <v>2</v>
      </c>
      <c r="C33" s="21">
        <v>4.08</v>
      </c>
      <c r="D33" s="21">
        <v>1</v>
      </c>
      <c r="E33" s="8">
        <f t="shared" si="4"/>
        <v>4.08</v>
      </c>
    </row>
    <row r="34" spans="1:5">
      <c r="A34" s="15" t="s">
        <v>40</v>
      </c>
      <c r="B34" s="24" t="s">
        <v>14</v>
      </c>
      <c r="C34" s="25">
        <v>10.220000000000001</v>
      </c>
      <c r="D34" s="25">
        <v>1</v>
      </c>
      <c r="E34" s="18">
        <f t="shared" si="4"/>
        <v>10.220000000000001</v>
      </c>
    </row>
    <row r="35" spans="1:5">
      <c r="A35" s="7" t="s">
        <v>47</v>
      </c>
      <c r="B35" s="20" t="s">
        <v>51</v>
      </c>
      <c r="C35" s="21">
        <v>32.770000000000003</v>
      </c>
      <c r="D35" s="21">
        <v>1</v>
      </c>
      <c r="E35" s="8">
        <f t="shared" si="4"/>
        <v>32.770000000000003</v>
      </c>
    </row>
    <row r="36" spans="1:5" ht="13.5" thickBot="1">
      <c r="A36" s="7" t="s">
        <v>89</v>
      </c>
      <c r="B36" s="20" t="s">
        <v>14</v>
      </c>
      <c r="C36" s="21">
        <v>9.32</v>
      </c>
      <c r="D36" s="21">
        <v>1</v>
      </c>
      <c r="E36" s="8">
        <f t="shared" si="4"/>
        <v>9.32</v>
      </c>
    </row>
    <row r="37" spans="1:5" ht="20.100000000000001" customHeight="1" thickBot="1">
      <c r="A37" s="6"/>
      <c r="B37" s="22" t="s">
        <v>87</v>
      </c>
      <c r="C37" s="23">
        <f>SUM(C29:C36)</f>
        <v>80.66</v>
      </c>
      <c r="D37" s="23"/>
      <c r="E37" s="9">
        <f>SUM(E29:E36)</f>
        <v>80.66</v>
      </c>
    </row>
    <row r="38" spans="1:5" s="1" customFormat="1" ht="20.100000000000001" customHeight="1" thickBot="1">
      <c r="A38" s="2"/>
      <c r="B38" s="44" t="s">
        <v>90</v>
      </c>
      <c r="C38" s="45"/>
      <c r="D38" s="45"/>
      <c r="E38" s="46"/>
    </row>
    <row r="39" spans="1:5">
      <c r="A39" s="15" t="s">
        <v>92</v>
      </c>
      <c r="B39" s="24" t="s">
        <v>105</v>
      </c>
      <c r="C39" s="25">
        <v>32.26</v>
      </c>
      <c r="D39" s="25">
        <v>0.5</v>
      </c>
      <c r="E39" s="18">
        <f>C39*D39</f>
        <v>16.13</v>
      </c>
    </row>
    <row r="40" spans="1:5">
      <c r="A40" s="15" t="s">
        <v>150</v>
      </c>
      <c r="B40" s="24" t="s">
        <v>151</v>
      </c>
      <c r="C40" s="25">
        <v>3.85</v>
      </c>
      <c r="D40" s="25">
        <v>0.5</v>
      </c>
      <c r="E40" s="18">
        <f>C40*D40</f>
        <v>1.93</v>
      </c>
    </row>
    <row r="41" spans="1:5">
      <c r="A41" s="15" t="s">
        <v>83</v>
      </c>
      <c r="B41" s="24" t="s">
        <v>79</v>
      </c>
      <c r="C41" s="25">
        <v>72.069999999999993</v>
      </c>
      <c r="D41" s="25">
        <v>0.1</v>
      </c>
      <c r="E41" s="18">
        <f>C41*D41</f>
        <v>7.21</v>
      </c>
    </row>
    <row r="42" spans="1:5">
      <c r="A42" s="15" t="s">
        <v>64</v>
      </c>
      <c r="B42" s="24" t="s">
        <v>45</v>
      </c>
      <c r="C42" s="25">
        <v>12.77</v>
      </c>
      <c r="D42" s="25">
        <v>0.2</v>
      </c>
      <c r="E42" s="18">
        <f>C42*D42</f>
        <v>2.5499999999999998</v>
      </c>
    </row>
    <row r="43" spans="1:5" ht="13.5" thickBot="1">
      <c r="A43" s="15" t="s">
        <v>70</v>
      </c>
      <c r="B43" s="24" t="s">
        <v>42</v>
      </c>
      <c r="C43" s="25">
        <v>12.69</v>
      </c>
      <c r="D43" s="25">
        <v>0.2</v>
      </c>
      <c r="E43" s="18">
        <f>C43*D43</f>
        <v>2.54</v>
      </c>
    </row>
    <row r="44" spans="1:5" s="1" customFormat="1" ht="15.75" thickBot="1">
      <c r="A44" s="43"/>
      <c r="B44" s="47" t="s">
        <v>88</v>
      </c>
      <c r="C44" s="47">
        <f>SUM(C37:C43)</f>
        <v>214.3</v>
      </c>
      <c r="D44" s="47"/>
      <c r="E44" s="48">
        <f>SUM(E37:E43)</f>
        <v>111.02</v>
      </c>
    </row>
  </sheetData>
  <mergeCells count="4">
    <mergeCell ref="B1:E1"/>
    <mergeCell ref="C4:E4"/>
    <mergeCell ref="B24:E24"/>
    <mergeCell ref="C27:E27"/>
  </mergeCells>
  <phoneticPr fontId="0" type="noConversion"/>
  <pageMargins left="0.62992125984251968" right="0.19685039370078741" top="0.98425196850393704" bottom="0.39370078740157483" header="0.39370078740157483" footer="0.19685039370078741"/>
  <pageSetup paperSize="9" scale="93" orientation="portrait" r:id="rId1"/>
  <headerFooter>
    <oddHeader>&amp;C&amp;"-,Regular"&amp;K00-048URED OVLAŠTENOG ARHITEKTA TOMISLAV KOLARIĆ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workbookViewId="0">
      <selection activeCell="H30" sqref="H30"/>
    </sheetView>
  </sheetViews>
  <sheetFormatPr defaultRowHeight="12.75"/>
  <cols>
    <col min="1" max="1" width="5.28515625" style="14" customWidth="1"/>
    <col min="2" max="2" width="45.7109375" style="10" customWidth="1"/>
    <col min="3" max="3" width="13.7109375" style="10" customWidth="1"/>
    <col min="4" max="4" width="10.7109375" style="10" customWidth="1"/>
    <col min="5" max="5" width="16.7109375" style="10" customWidth="1"/>
    <col min="6" max="16384" width="9.140625" style="10"/>
  </cols>
  <sheetData>
    <row r="1" spans="1:8" ht="24.75" customHeight="1" thickBot="1">
      <c r="A1" s="2"/>
      <c r="B1" s="84" t="s">
        <v>22</v>
      </c>
      <c r="C1" s="85"/>
      <c r="D1" s="85"/>
      <c r="E1" s="86"/>
    </row>
    <row r="2" spans="1:8" ht="27.95" customHeight="1" thickBot="1">
      <c r="A2" s="2"/>
      <c r="B2" s="3" t="s">
        <v>0</v>
      </c>
      <c r="C2" s="4" t="s">
        <v>23</v>
      </c>
      <c r="D2" s="4" t="s">
        <v>1</v>
      </c>
      <c r="E2" s="5" t="s">
        <v>24</v>
      </c>
    </row>
    <row r="3" spans="1:8" ht="9.9499999999999993" customHeight="1" thickBot="1">
      <c r="A3" s="35"/>
      <c r="B3" s="37"/>
      <c r="C3" s="37"/>
      <c r="D3" s="37"/>
      <c r="E3" s="37"/>
    </row>
    <row r="4" spans="1:8" ht="15.75" thickBot="1">
      <c r="A4" s="38"/>
      <c r="B4" s="79" t="s">
        <v>93</v>
      </c>
      <c r="C4" s="93" t="s">
        <v>71</v>
      </c>
      <c r="D4" s="93"/>
      <c r="E4" s="94"/>
    </row>
    <row r="5" spans="1:8" s="19" customFormat="1" ht="13.5" thickBot="1">
      <c r="A5" s="27"/>
      <c r="B5" s="28" t="s">
        <v>19</v>
      </c>
      <c r="C5" s="32"/>
      <c r="D5" s="32"/>
      <c r="E5" s="33"/>
    </row>
    <row r="6" spans="1:8">
      <c r="A6" s="15" t="s">
        <v>8</v>
      </c>
      <c r="B6" s="24" t="s">
        <v>30</v>
      </c>
      <c r="C6" s="25">
        <v>7.24</v>
      </c>
      <c r="D6" s="25">
        <v>1</v>
      </c>
      <c r="E6" s="18">
        <f t="shared" ref="E6:E13" si="0">C6*D6</f>
        <v>7.24</v>
      </c>
    </row>
    <row r="7" spans="1:8">
      <c r="A7" s="7" t="s">
        <v>9</v>
      </c>
      <c r="B7" s="20" t="s">
        <v>14</v>
      </c>
      <c r="C7" s="21">
        <v>11.69</v>
      </c>
      <c r="D7" s="21">
        <v>1</v>
      </c>
      <c r="E7" s="8">
        <f t="shared" si="0"/>
        <v>11.69</v>
      </c>
    </row>
    <row r="8" spans="1:8">
      <c r="A8" s="7" t="s">
        <v>10</v>
      </c>
      <c r="B8" s="20" t="s">
        <v>2</v>
      </c>
      <c r="C8" s="21">
        <v>4.5</v>
      </c>
      <c r="D8" s="21">
        <v>1</v>
      </c>
      <c r="E8" s="8">
        <f t="shared" si="0"/>
        <v>4.5</v>
      </c>
    </row>
    <row r="9" spans="1:8">
      <c r="A9" s="7" t="s">
        <v>11</v>
      </c>
      <c r="B9" s="20" t="s">
        <v>72</v>
      </c>
      <c r="C9" s="21">
        <v>1.84</v>
      </c>
      <c r="D9" s="21">
        <v>1</v>
      </c>
      <c r="E9" s="8">
        <f t="shared" ref="E9" si="1">C9*D9</f>
        <v>1.84</v>
      </c>
    </row>
    <row r="10" spans="1:8">
      <c r="A10" s="7" t="s">
        <v>12</v>
      </c>
      <c r="B10" s="20" t="s">
        <v>14</v>
      </c>
      <c r="C10" s="21">
        <v>12.28</v>
      </c>
      <c r="D10" s="21">
        <v>1</v>
      </c>
      <c r="E10" s="8">
        <f t="shared" ref="E10:E11" si="2">C10*D10</f>
        <v>12.28</v>
      </c>
    </row>
    <row r="11" spans="1:8">
      <c r="A11" s="7" t="s">
        <v>41</v>
      </c>
      <c r="B11" s="20" t="s">
        <v>2</v>
      </c>
      <c r="C11" s="21">
        <v>4.4400000000000004</v>
      </c>
      <c r="D11" s="21">
        <v>1</v>
      </c>
      <c r="E11" s="8">
        <f t="shared" si="2"/>
        <v>4.4400000000000004</v>
      </c>
    </row>
    <row r="12" spans="1:8">
      <c r="A12" s="7" t="s">
        <v>50</v>
      </c>
      <c r="B12" s="20" t="s">
        <v>14</v>
      </c>
      <c r="C12" s="21">
        <v>13.16</v>
      </c>
      <c r="D12" s="21">
        <v>1</v>
      </c>
      <c r="E12" s="8">
        <f t="shared" si="0"/>
        <v>13.16</v>
      </c>
    </row>
    <row r="13" spans="1:8" ht="13.5" thickBot="1">
      <c r="A13" s="7" t="s">
        <v>98</v>
      </c>
      <c r="B13" s="20" t="s">
        <v>51</v>
      </c>
      <c r="C13" s="21">
        <v>32.11</v>
      </c>
      <c r="D13" s="21">
        <v>1</v>
      </c>
      <c r="E13" s="8">
        <f t="shared" si="0"/>
        <v>32.11</v>
      </c>
    </row>
    <row r="14" spans="1:8" ht="20.100000000000001" customHeight="1">
      <c r="A14" s="62"/>
      <c r="B14" s="22" t="s">
        <v>94</v>
      </c>
      <c r="C14" s="23">
        <f>SUM(C6:C13)</f>
        <v>87.26</v>
      </c>
      <c r="D14" s="23"/>
      <c r="E14" s="9">
        <f>SUM(E6:E13)</f>
        <v>87.26</v>
      </c>
    </row>
    <row r="15" spans="1:8" ht="20.100000000000001" customHeight="1" thickBot="1">
      <c r="A15" s="63"/>
      <c r="B15" s="26" t="s">
        <v>20</v>
      </c>
      <c r="C15" s="64"/>
      <c r="D15" s="64"/>
      <c r="E15" s="65"/>
    </row>
    <row r="16" spans="1:8">
      <c r="A16" s="15" t="s">
        <v>100</v>
      </c>
      <c r="B16" s="24" t="s">
        <v>13</v>
      </c>
      <c r="C16" s="25">
        <v>20.329999999999998</v>
      </c>
      <c r="D16" s="25">
        <v>0.5</v>
      </c>
      <c r="E16" s="18">
        <f>C16*D16</f>
        <v>10.17</v>
      </c>
      <c r="F16" s="66"/>
      <c r="G16" s="66"/>
      <c r="H16" s="66"/>
    </row>
    <row r="17" spans="1:8" ht="13.5" thickBot="1">
      <c r="A17" s="15" t="s">
        <v>101</v>
      </c>
      <c r="B17" s="24" t="s">
        <v>99</v>
      </c>
      <c r="C17" s="25">
        <v>5.56</v>
      </c>
      <c r="D17" s="25">
        <v>0.25</v>
      </c>
      <c r="E17" s="18">
        <f>C17*D17</f>
        <v>1.39</v>
      </c>
      <c r="F17" s="66">
        <f>SUM(C14:C17)</f>
        <v>113.15</v>
      </c>
      <c r="G17" s="66">
        <f>SUM(E14:E17)</f>
        <v>98.82</v>
      </c>
      <c r="H17" s="66">
        <f>SUM(C16:C17)</f>
        <v>25.89</v>
      </c>
    </row>
    <row r="18" spans="1:8" ht="20.100000000000001" customHeight="1" thickBot="1">
      <c r="A18" s="2"/>
      <c r="B18" s="44" t="s">
        <v>102</v>
      </c>
      <c r="C18" s="67"/>
      <c r="D18" s="67"/>
      <c r="E18" s="68"/>
    </row>
    <row r="19" spans="1:8">
      <c r="A19" s="15" t="s">
        <v>56</v>
      </c>
      <c r="B19" s="24" t="s">
        <v>49</v>
      </c>
      <c r="C19" s="25">
        <v>11.5</v>
      </c>
      <c r="D19" s="25">
        <v>0.2</v>
      </c>
      <c r="E19" s="18">
        <f>C19*D19</f>
        <v>2.2999999999999998</v>
      </c>
    </row>
    <row r="20" spans="1:8">
      <c r="A20" s="15" t="s">
        <v>57</v>
      </c>
      <c r="B20" s="24" t="s">
        <v>44</v>
      </c>
      <c r="C20" s="25">
        <v>11.5</v>
      </c>
      <c r="D20" s="25">
        <v>0.2</v>
      </c>
      <c r="E20" s="18">
        <f>C20*D20</f>
        <v>2.2999999999999998</v>
      </c>
    </row>
    <row r="21" spans="1:8">
      <c r="A21" s="15" t="s">
        <v>106</v>
      </c>
      <c r="B21" s="24" t="s">
        <v>107</v>
      </c>
      <c r="C21" s="25">
        <v>3.85</v>
      </c>
      <c r="D21" s="25">
        <v>0.5</v>
      </c>
      <c r="E21" s="18">
        <f>C21*D21</f>
        <v>1.93</v>
      </c>
    </row>
    <row r="22" spans="1:8" ht="13.5" thickBot="1">
      <c r="A22" s="15" t="s">
        <v>117</v>
      </c>
      <c r="B22" s="24" t="s">
        <v>116</v>
      </c>
      <c r="C22" s="25">
        <v>6.49</v>
      </c>
      <c r="D22" s="25">
        <v>0.2</v>
      </c>
      <c r="E22" s="18">
        <f>C22*D22</f>
        <v>1.3</v>
      </c>
    </row>
    <row r="23" spans="1:8" ht="15.75" thickBot="1">
      <c r="A23" s="38"/>
      <c r="B23" s="39" t="s">
        <v>95</v>
      </c>
      <c r="C23" s="39">
        <f>SUM(C14:C22)</f>
        <v>146.49</v>
      </c>
      <c r="D23" s="39"/>
      <c r="E23" s="40">
        <f>SUM(E14:E22)</f>
        <v>106.65</v>
      </c>
    </row>
    <row r="24" spans="1:8" ht="9.9499999999999993" customHeight="1" thickBot="1">
      <c r="A24" s="12"/>
      <c r="B24" s="11"/>
      <c r="C24" s="11"/>
      <c r="D24" s="11"/>
      <c r="E24" s="11"/>
    </row>
    <row r="25" spans="1:8" ht="27.95" customHeight="1" thickBot="1">
      <c r="A25" s="2"/>
      <c r="B25" s="3" t="s">
        <v>0</v>
      </c>
      <c r="C25" s="4" t="s">
        <v>23</v>
      </c>
      <c r="D25" s="4" t="s">
        <v>1</v>
      </c>
      <c r="E25" s="5" t="s">
        <v>24</v>
      </c>
    </row>
    <row r="26" spans="1:8" ht="9.9499999999999993" customHeight="1" thickBot="1">
      <c r="A26" s="35"/>
      <c r="B26" s="36"/>
      <c r="C26" s="37"/>
      <c r="D26" s="37"/>
      <c r="E26" s="37"/>
    </row>
    <row r="27" spans="1:8" ht="15.75" thickBot="1">
      <c r="A27" s="52"/>
      <c r="B27" s="80" t="s">
        <v>110</v>
      </c>
      <c r="C27" s="95" t="s">
        <v>71</v>
      </c>
      <c r="D27" s="95"/>
      <c r="E27" s="96"/>
    </row>
    <row r="28" spans="1:8" s="19" customFormat="1" ht="13.5" thickBot="1">
      <c r="A28" s="55"/>
      <c r="B28" s="56" t="s">
        <v>19</v>
      </c>
      <c r="C28" s="57"/>
      <c r="D28" s="57"/>
      <c r="E28" s="58"/>
    </row>
    <row r="29" spans="1:8">
      <c r="A29" s="15" t="s">
        <v>32</v>
      </c>
      <c r="B29" s="24" t="s">
        <v>30</v>
      </c>
      <c r="C29" s="25">
        <v>3.96</v>
      </c>
      <c r="D29" s="25">
        <v>1</v>
      </c>
      <c r="E29" s="18">
        <f t="shared" ref="E29:E36" si="3">C29*D29</f>
        <v>3.96</v>
      </c>
    </row>
    <row r="30" spans="1:8">
      <c r="A30" s="7" t="s">
        <v>33</v>
      </c>
      <c r="B30" s="20" t="s">
        <v>2</v>
      </c>
      <c r="C30" s="21">
        <v>5.63</v>
      </c>
      <c r="D30" s="21">
        <v>1</v>
      </c>
      <c r="E30" s="8">
        <f t="shared" si="3"/>
        <v>5.63</v>
      </c>
    </row>
    <row r="31" spans="1:8">
      <c r="A31" s="15" t="s">
        <v>34</v>
      </c>
      <c r="B31" s="24" t="s">
        <v>72</v>
      </c>
      <c r="C31" s="25">
        <v>1.27</v>
      </c>
      <c r="D31" s="25">
        <v>1</v>
      </c>
      <c r="E31" s="18">
        <f t="shared" si="3"/>
        <v>1.27</v>
      </c>
    </row>
    <row r="32" spans="1:8">
      <c r="A32" s="7" t="s">
        <v>35</v>
      </c>
      <c r="B32" s="20" t="s">
        <v>14</v>
      </c>
      <c r="C32" s="21">
        <v>17.760000000000002</v>
      </c>
      <c r="D32" s="21">
        <v>1</v>
      </c>
      <c r="E32" s="8">
        <f t="shared" si="3"/>
        <v>17.760000000000002</v>
      </c>
    </row>
    <row r="33" spans="1:8">
      <c r="A33" s="7" t="s">
        <v>36</v>
      </c>
      <c r="B33" s="20" t="s">
        <v>2</v>
      </c>
      <c r="C33" s="21">
        <v>4.08</v>
      </c>
      <c r="D33" s="21">
        <v>1</v>
      </c>
      <c r="E33" s="8">
        <f t="shared" ref="E33:E35" si="4">C33*D33</f>
        <v>4.08</v>
      </c>
    </row>
    <row r="34" spans="1:8">
      <c r="A34" s="15" t="s">
        <v>58</v>
      </c>
      <c r="B34" s="24" t="s">
        <v>14</v>
      </c>
      <c r="C34" s="25">
        <v>10.220000000000001</v>
      </c>
      <c r="D34" s="25">
        <v>1</v>
      </c>
      <c r="E34" s="18">
        <f t="shared" si="4"/>
        <v>10.220000000000001</v>
      </c>
    </row>
    <row r="35" spans="1:8">
      <c r="A35" s="7" t="s">
        <v>60</v>
      </c>
      <c r="B35" s="20" t="s">
        <v>51</v>
      </c>
      <c r="C35" s="21">
        <v>32.770000000000003</v>
      </c>
      <c r="D35" s="21">
        <v>1</v>
      </c>
      <c r="E35" s="8">
        <f t="shared" si="4"/>
        <v>32.770000000000003</v>
      </c>
    </row>
    <row r="36" spans="1:8" ht="13.5" thickBot="1">
      <c r="A36" s="15" t="s">
        <v>111</v>
      </c>
      <c r="B36" s="20" t="s">
        <v>14</v>
      </c>
      <c r="C36" s="21">
        <v>9.32</v>
      </c>
      <c r="D36" s="25">
        <v>1</v>
      </c>
      <c r="E36" s="18">
        <f t="shared" si="3"/>
        <v>9.32</v>
      </c>
    </row>
    <row r="37" spans="1:8" ht="20.100000000000001" customHeight="1">
      <c r="A37" s="6"/>
      <c r="B37" s="22" t="s">
        <v>96</v>
      </c>
      <c r="C37" s="23">
        <f>SUM(C29:C36)</f>
        <v>85.01</v>
      </c>
      <c r="D37" s="23"/>
      <c r="E37" s="9">
        <f>SUM(E29:E36)</f>
        <v>85.01</v>
      </c>
    </row>
    <row r="38" spans="1:8" ht="20.100000000000001" customHeight="1" thickBot="1">
      <c r="A38" s="16"/>
      <c r="B38" s="26" t="s">
        <v>20</v>
      </c>
      <c r="C38" s="29"/>
      <c r="D38" s="29"/>
      <c r="E38" s="30"/>
    </row>
    <row r="39" spans="1:8">
      <c r="A39" s="15" t="s">
        <v>112</v>
      </c>
      <c r="B39" s="24" t="s">
        <v>53</v>
      </c>
      <c r="C39" s="25">
        <v>16.28</v>
      </c>
      <c r="D39" s="25">
        <v>0.75</v>
      </c>
      <c r="E39" s="18">
        <f>C39*D39</f>
        <v>12.21</v>
      </c>
      <c r="F39" s="66"/>
      <c r="G39" s="66"/>
      <c r="H39" s="66"/>
    </row>
    <row r="40" spans="1:8">
      <c r="A40" s="15" t="s">
        <v>113</v>
      </c>
      <c r="B40" s="24" t="s">
        <v>13</v>
      </c>
      <c r="C40" s="25">
        <v>6.94</v>
      </c>
      <c r="D40" s="25">
        <v>0.5</v>
      </c>
      <c r="E40" s="18">
        <f>C40*D40</f>
        <v>3.47</v>
      </c>
      <c r="F40" s="66">
        <f>SUM(C36:C40)</f>
        <v>117.55</v>
      </c>
      <c r="G40" s="66">
        <f>SUM(E36:E40)</f>
        <v>110.01</v>
      </c>
      <c r="H40" s="66">
        <f>SUM(C38:C40)</f>
        <v>23.22</v>
      </c>
    </row>
    <row r="41" spans="1:8" ht="13.5" thickBot="1">
      <c r="A41" s="15" t="s">
        <v>114</v>
      </c>
      <c r="B41" s="24" t="s">
        <v>38</v>
      </c>
      <c r="C41" s="25">
        <v>5.64</v>
      </c>
      <c r="D41" s="25">
        <v>0.25</v>
      </c>
      <c r="E41" s="18">
        <f>C41*D41</f>
        <v>1.41</v>
      </c>
      <c r="F41" s="66">
        <f>SUM(C37:C41)</f>
        <v>113.87</v>
      </c>
      <c r="G41" s="66">
        <f>SUM(E37:E41)</f>
        <v>102.1</v>
      </c>
      <c r="H41" s="66">
        <f>SUM(C39:C41)</f>
        <v>28.86</v>
      </c>
    </row>
    <row r="42" spans="1:8" ht="20.100000000000001" customHeight="1" thickBot="1">
      <c r="A42" s="2"/>
      <c r="B42" s="44" t="s">
        <v>115</v>
      </c>
      <c r="C42" s="45"/>
      <c r="D42" s="45"/>
      <c r="E42" s="46"/>
    </row>
    <row r="43" spans="1:8">
      <c r="A43" s="15" t="s">
        <v>59</v>
      </c>
      <c r="B43" s="24" t="s">
        <v>43</v>
      </c>
      <c r="C43" s="25">
        <v>32.14</v>
      </c>
      <c r="D43" s="25">
        <v>0.2</v>
      </c>
      <c r="E43" s="18">
        <f>C43*D43</f>
        <v>6.43</v>
      </c>
    </row>
    <row r="44" spans="1:8" ht="13.5" thickBot="1">
      <c r="A44" s="15" t="s">
        <v>103</v>
      </c>
      <c r="B44" s="24" t="s">
        <v>104</v>
      </c>
      <c r="C44" s="25">
        <v>5.8</v>
      </c>
      <c r="D44" s="25">
        <v>0.2</v>
      </c>
      <c r="E44" s="18">
        <f>C44*D44</f>
        <v>1.1599999999999999</v>
      </c>
    </row>
    <row r="45" spans="1:8" ht="15.75" thickBot="1">
      <c r="A45" s="52"/>
      <c r="B45" s="53" t="s">
        <v>97</v>
      </c>
      <c r="C45" s="53">
        <f>SUM(C37:C44)</f>
        <v>151.81</v>
      </c>
      <c r="D45" s="53"/>
      <c r="E45" s="54">
        <f>SUM(E37:E44)</f>
        <v>109.69</v>
      </c>
    </row>
  </sheetData>
  <mergeCells count="3">
    <mergeCell ref="B1:E1"/>
    <mergeCell ref="C4:E4"/>
    <mergeCell ref="C27:E27"/>
  </mergeCells>
  <pageMargins left="0.62992125984251968" right="0.19685039370078741" top="0.98425196850393704" bottom="0.39370078740157483" header="0.39370078740157483" footer="0.19685039370078741"/>
  <pageSetup paperSize="9" orientation="portrait" r:id="rId1"/>
  <headerFooter>
    <oddHeader>&amp;C&amp;"-,Regular"&amp;K00-048URED OVLAŠTENOG ARHITEKTA TOMISLAV KOLARIĆ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>
      <selection activeCell="B44" sqref="B44"/>
    </sheetView>
  </sheetViews>
  <sheetFormatPr defaultRowHeight="12.75"/>
  <cols>
    <col min="1" max="1" width="5.28515625" style="14" customWidth="1"/>
    <col min="2" max="2" width="45.7109375" style="10" customWidth="1"/>
    <col min="3" max="3" width="13.7109375" style="10" customWidth="1"/>
    <col min="4" max="4" width="10.7109375" style="10" customWidth="1"/>
    <col min="5" max="5" width="16.7109375" style="10" customWidth="1"/>
    <col min="6" max="16384" width="9.140625" style="10"/>
  </cols>
  <sheetData>
    <row r="1" spans="1:5" s="1" customFormat="1" ht="24.75" customHeight="1" thickBot="1">
      <c r="A1" s="2"/>
      <c r="B1" s="84" t="s">
        <v>128</v>
      </c>
      <c r="C1" s="85"/>
      <c r="D1" s="85"/>
      <c r="E1" s="86"/>
    </row>
    <row r="2" spans="1:5" s="1" customFormat="1" ht="27.95" customHeight="1" thickBot="1">
      <c r="A2" s="2"/>
      <c r="B2" s="3" t="s">
        <v>0</v>
      </c>
      <c r="C2" s="4" t="s">
        <v>23</v>
      </c>
      <c r="D2" s="4" t="s">
        <v>1</v>
      </c>
      <c r="E2" s="5" t="s">
        <v>24</v>
      </c>
    </row>
    <row r="3" spans="1:5" ht="9.9499999999999993" customHeight="1" thickBot="1">
      <c r="A3" s="12"/>
      <c r="B3" s="13"/>
      <c r="C3" s="13"/>
      <c r="D3" s="13"/>
      <c r="E3" s="13"/>
    </row>
    <row r="4" spans="1:5" s="1" customFormat="1" ht="15.75" thickBot="1">
      <c r="A4" s="59"/>
      <c r="B4" s="60" t="s">
        <v>118</v>
      </c>
      <c r="C4" s="97" t="s">
        <v>71</v>
      </c>
      <c r="D4" s="97"/>
      <c r="E4" s="98"/>
    </row>
    <row r="5" spans="1:5" s="19" customFormat="1" ht="13.5" thickBot="1">
      <c r="A5" s="27"/>
      <c r="B5" s="28" t="s">
        <v>125</v>
      </c>
      <c r="C5" s="32"/>
      <c r="D5" s="32"/>
      <c r="E5" s="33"/>
    </row>
    <row r="6" spans="1:5">
      <c r="A6" s="15" t="s">
        <v>25</v>
      </c>
      <c r="B6" s="24" t="s">
        <v>120</v>
      </c>
      <c r="C6" s="25">
        <v>10.06</v>
      </c>
      <c r="D6" s="25">
        <v>1</v>
      </c>
      <c r="E6" s="18">
        <f t="shared" ref="E6:E17" si="0">C6*D6</f>
        <v>10.06</v>
      </c>
    </row>
    <row r="7" spans="1:5">
      <c r="A7" s="7" t="s">
        <v>26</v>
      </c>
      <c r="B7" s="20" t="s">
        <v>30</v>
      </c>
      <c r="C7" s="21">
        <v>16.489999999999998</v>
      </c>
      <c r="D7" s="21">
        <v>1</v>
      </c>
      <c r="E7" s="8">
        <f t="shared" ref="E7:E9" si="1">C7*D7</f>
        <v>16.489999999999998</v>
      </c>
    </row>
    <row r="8" spans="1:5">
      <c r="A8" s="15" t="s">
        <v>27</v>
      </c>
      <c r="B8" s="20" t="s">
        <v>2</v>
      </c>
      <c r="C8" s="25">
        <v>4.6399999999999997</v>
      </c>
      <c r="D8" s="25">
        <v>1</v>
      </c>
      <c r="E8" s="18">
        <f t="shared" si="1"/>
        <v>4.6399999999999997</v>
      </c>
    </row>
    <row r="9" spans="1:5">
      <c r="A9" s="7" t="s">
        <v>28</v>
      </c>
      <c r="B9" s="24" t="s">
        <v>14</v>
      </c>
      <c r="C9" s="21">
        <v>12.68</v>
      </c>
      <c r="D9" s="21">
        <v>1</v>
      </c>
      <c r="E9" s="8">
        <f t="shared" si="1"/>
        <v>12.68</v>
      </c>
    </row>
    <row r="10" spans="1:5">
      <c r="A10" s="7" t="s">
        <v>29</v>
      </c>
      <c r="B10" s="20" t="s">
        <v>2</v>
      </c>
      <c r="C10" s="21">
        <v>5.91</v>
      </c>
      <c r="D10" s="21">
        <v>1</v>
      </c>
      <c r="E10" s="8">
        <f t="shared" si="0"/>
        <v>5.91</v>
      </c>
    </row>
    <row r="11" spans="1:5">
      <c r="A11" s="15" t="s">
        <v>31</v>
      </c>
      <c r="B11" s="24" t="s">
        <v>14</v>
      </c>
      <c r="C11" s="25">
        <v>15</v>
      </c>
      <c r="D11" s="25">
        <v>1</v>
      </c>
      <c r="E11" s="18">
        <f t="shared" si="0"/>
        <v>15</v>
      </c>
    </row>
    <row r="12" spans="1:5">
      <c r="A12" s="7" t="s">
        <v>61</v>
      </c>
      <c r="B12" s="20" t="s">
        <v>14</v>
      </c>
      <c r="C12" s="21">
        <v>13.33</v>
      </c>
      <c r="D12" s="21">
        <v>1</v>
      </c>
      <c r="E12" s="8">
        <f t="shared" si="0"/>
        <v>13.33</v>
      </c>
    </row>
    <row r="13" spans="1:5">
      <c r="A13" s="15" t="s">
        <v>62</v>
      </c>
      <c r="B13" s="24" t="s">
        <v>2</v>
      </c>
      <c r="C13" s="25">
        <v>3.25</v>
      </c>
      <c r="D13" s="25">
        <v>1</v>
      </c>
      <c r="E13" s="18">
        <f t="shared" si="0"/>
        <v>3.25</v>
      </c>
    </row>
    <row r="14" spans="1:5">
      <c r="A14" s="7" t="s">
        <v>63</v>
      </c>
      <c r="B14" s="20" t="s">
        <v>72</v>
      </c>
      <c r="C14" s="21">
        <v>1.64</v>
      </c>
      <c r="D14" s="21">
        <v>1</v>
      </c>
      <c r="E14" s="8">
        <f t="shared" si="0"/>
        <v>1.64</v>
      </c>
    </row>
    <row r="15" spans="1:5">
      <c r="A15" s="15" t="s">
        <v>65</v>
      </c>
      <c r="B15" s="24" t="s">
        <v>14</v>
      </c>
      <c r="C15" s="25">
        <v>13.02</v>
      </c>
      <c r="D15" s="25">
        <v>1</v>
      </c>
      <c r="E15" s="18">
        <f t="shared" ref="E15:E16" si="2">C15*D15</f>
        <v>13.02</v>
      </c>
    </row>
    <row r="16" spans="1:5">
      <c r="A16" s="7" t="s">
        <v>66</v>
      </c>
      <c r="B16" s="20" t="s">
        <v>121</v>
      </c>
      <c r="C16" s="21">
        <v>1.94</v>
      </c>
      <c r="D16" s="21">
        <v>1</v>
      </c>
      <c r="E16" s="8">
        <f t="shared" si="2"/>
        <v>1.94</v>
      </c>
    </row>
    <row r="17" spans="1:8" ht="13.5" thickBot="1">
      <c r="A17" s="7" t="s">
        <v>67</v>
      </c>
      <c r="B17" s="20" t="s">
        <v>122</v>
      </c>
      <c r="C17" s="21">
        <v>50.11</v>
      </c>
      <c r="D17" s="21">
        <v>1</v>
      </c>
      <c r="E17" s="8">
        <f t="shared" si="0"/>
        <v>50.11</v>
      </c>
    </row>
    <row r="18" spans="1:8" s="1" customFormat="1" ht="20.100000000000001" customHeight="1">
      <c r="A18" s="6"/>
      <c r="B18" s="22" t="s">
        <v>124</v>
      </c>
      <c r="C18" s="23">
        <f>SUM(C6:C17)</f>
        <v>148.07</v>
      </c>
      <c r="D18" s="23"/>
      <c r="E18" s="9">
        <f>SUM(E6:E17)</f>
        <v>148.07</v>
      </c>
    </row>
    <row r="19" spans="1:8" s="1" customFormat="1" ht="20.100000000000001" customHeight="1" thickBot="1">
      <c r="A19" s="16"/>
      <c r="B19" s="26" t="s">
        <v>126</v>
      </c>
      <c r="C19" s="29"/>
      <c r="D19" s="29"/>
      <c r="E19" s="30"/>
    </row>
    <row r="20" spans="1:8" s="1" customFormat="1">
      <c r="A20" s="6" t="s">
        <v>68</v>
      </c>
      <c r="B20" s="81" t="s">
        <v>13</v>
      </c>
      <c r="C20" s="82">
        <v>26.16</v>
      </c>
      <c r="D20" s="82">
        <v>0.5</v>
      </c>
      <c r="E20" s="83">
        <f>C20*D20</f>
        <v>13.08</v>
      </c>
      <c r="F20" s="17"/>
      <c r="G20" s="17"/>
      <c r="H20" s="17"/>
    </row>
    <row r="21" spans="1:8" s="1" customFormat="1">
      <c r="A21" s="15" t="s">
        <v>69</v>
      </c>
      <c r="B21" s="24" t="s">
        <v>38</v>
      </c>
      <c r="C21" s="25">
        <v>35.96</v>
      </c>
      <c r="D21" s="25">
        <v>0.25</v>
      </c>
      <c r="E21" s="18">
        <f>C21*D21</f>
        <v>8.99</v>
      </c>
      <c r="F21" s="17"/>
      <c r="G21" s="17"/>
      <c r="H21" s="17"/>
    </row>
    <row r="22" spans="1:8" s="1" customFormat="1" ht="13.5" thickBot="1">
      <c r="A22" s="16" t="s">
        <v>123</v>
      </c>
      <c r="B22" s="49" t="s">
        <v>38</v>
      </c>
      <c r="C22" s="50">
        <v>28.08</v>
      </c>
      <c r="D22" s="50">
        <v>0.25</v>
      </c>
      <c r="E22" s="51">
        <f>C22*D22</f>
        <v>7.02</v>
      </c>
      <c r="F22" s="17">
        <f>SUM(C18:C22)</f>
        <v>238.27</v>
      </c>
      <c r="G22" s="17">
        <f>SUM(E18:E22)</f>
        <v>177.16</v>
      </c>
      <c r="H22" s="17">
        <f>SUM(C20:C22)</f>
        <v>90.2</v>
      </c>
    </row>
    <row r="23" spans="1:8" s="1" customFormat="1" ht="27" customHeight="1" thickBot="1">
      <c r="A23" s="71"/>
      <c r="B23" s="72"/>
      <c r="C23" s="73"/>
      <c r="D23" s="73"/>
      <c r="E23" s="74"/>
      <c r="F23" s="17"/>
      <c r="G23" s="17"/>
      <c r="H23" s="17"/>
    </row>
    <row r="24" spans="1:8" s="19" customFormat="1" ht="13.5" thickBot="1">
      <c r="A24" s="27"/>
      <c r="B24" s="28" t="s">
        <v>127</v>
      </c>
      <c r="C24" s="32"/>
      <c r="D24" s="32"/>
      <c r="E24" s="33"/>
    </row>
    <row r="25" spans="1:8">
      <c r="A25" s="15" t="s">
        <v>131</v>
      </c>
      <c r="B25" s="24" t="s">
        <v>120</v>
      </c>
      <c r="C25" s="25">
        <v>11.38</v>
      </c>
      <c r="D25" s="25">
        <v>1</v>
      </c>
      <c r="E25" s="18">
        <f t="shared" ref="E25:E26" si="3">C25*D25</f>
        <v>11.38</v>
      </c>
    </row>
    <row r="26" spans="1:8" ht="13.5" thickBot="1">
      <c r="A26" s="7" t="s">
        <v>132</v>
      </c>
      <c r="B26" s="20" t="s">
        <v>139</v>
      </c>
      <c r="C26" s="21">
        <v>3.44</v>
      </c>
      <c r="D26" s="21">
        <v>1</v>
      </c>
      <c r="E26" s="8">
        <f t="shared" si="3"/>
        <v>3.44</v>
      </c>
    </row>
    <row r="27" spans="1:8" s="1" customFormat="1" ht="20.100000000000001" customHeight="1">
      <c r="A27" s="6"/>
      <c r="B27" s="22" t="s">
        <v>129</v>
      </c>
      <c r="C27" s="23">
        <f>SUM(C25:C26)</f>
        <v>14.82</v>
      </c>
      <c r="D27" s="23"/>
      <c r="E27" s="9">
        <f>SUM(E25:E26)</f>
        <v>14.82</v>
      </c>
    </row>
    <row r="28" spans="1:8" s="1" customFormat="1" ht="20.100000000000001" customHeight="1" thickBot="1">
      <c r="A28" s="16"/>
      <c r="B28" s="26" t="s">
        <v>130</v>
      </c>
      <c r="C28" s="29"/>
      <c r="D28" s="29"/>
      <c r="E28" s="30"/>
    </row>
    <row r="29" spans="1:8" s="1" customFormat="1">
      <c r="A29" s="15" t="s">
        <v>133</v>
      </c>
      <c r="B29" s="24" t="s">
        <v>120</v>
      </c>
      <c r="C29" s="25">
        <v>2.4</v>
      </c>
      <c r="D29" s="25">
        <v>0.25</v>
      </c>
      <c r="E29" s="18">
        <f t="shared" ref="E29:E34" si="4">C29*D29</f>
        <v>0.6</v>
      </c>
      <c r="F29" s="17"/>
      <c r="G29" s="17"/>
      <c r="H29" s="17"/>
    </row>
    <row r="30" spans="1:8" s="1" customFormat="1">
      <c r="A30" s="15" t="s">
        <v>134</v>
      </c>
      <c r="B30" s="24" t="s">
        <v>140</v>
      </c>
      <c r="C30" s="25">
        <v>6.41</v>
      </c>
      <c r="D30" s="25">
        <v>0.75</v>
      </c>
      <c r="E30" s="18">
        <f t="shared" si="4"/>
        <v>4.8099999999999996</v>
      </c>
      <c r="F30" s="17"/>
      <c r="G30" s="17"/>
      <c r="H30" s="17"/>
    </row>
    <row r="31" spans="1:8" s="1" customFormat="1">
      <c r="A31" s="15" t="s">
        <v>135</v>
      </c>
      <c r="B31" s="24" t="s">
        <v>38</v>
      </c>
      <c r="C31" s="25">
        <v>9.02</v>
      </c>
      <c r="D31" s="25">
        <v>0.25</v>
      </c>
      <c r="E31" s="18">
        <f t="shared" si="4"/>
        <v>2.2599999999999998</v>
      </c>
      <c r="F31" s="17"/>
      <c r="G31" s="17"/>
      <c r="H31" s="17"/>
    </row>
    <row r="32" spans="1:8" s="1" customFormat="1">
      <c r="A32" s="15" t="s">
        <v>136</v>
      </c>
      <c r="B32" s="24" t="s">
        <v>38</v>
      </c>
      <c r="C32" s="25">
        <v>99.48</v>
      </c>
      <c r="D32" s="25">
        <v>0.25</v>
      </c>
      <c r="E32" s="18">
        <f t="shared" si="4"/>
        <v>24.87</v>
      </c>
      <c r="F32" s="17"/>
      <c r="G32" s="17"/>
      <c r="H32" s="17"/>
    </row>
    <row r="33" spans="1:8" s="1" customFormat="1">
      <c r="A33" s="15" t="s">
        <v>137</v>
      </c>
      <c r="B33" s="24" t="s">
        <v>13</v>
      </c>
      <c r="C33" s="25">
        <v>10.18</v>
      </c>
      <c r="D33" s="25">
        <v>0.5</v>
      </c>
      <c r="E33" s="18">
        <f t="shared" si="4"/>
        <v>5.09</v>
      </c>
      <c r="F33" s="17"/>
      <c r="G33" s="17"/>
      <c r="H33" s="17"/>
    </row>
    <row r="34" spans="1:8" s="1" customFormat="1" ht="13.5" thickBot="1">
      <c r="A34" s="15" t="s">
        <v>138</v>
      </c>
      <c r="B34" s="24" t="s">
        <v>38</v>
      </c>
      <c r="C34" s="25">
        <v>9.9600000000000009</v>
      </c>
      <c r="D34" s="25">
        <v>0.25</v>
      </c>
      <c r="E34" s="18">
        <f t="shared" si="4"/>
        <v>2.4900000000000002</v>
      </c>
      <c r="F34" s="17">
        <f>SUM(C27:C34)</f>
        <v>152.27000000000001</v>
      </c>
      <c r="G34" s="17">
        <f>SUM(E27:E34)</f>
        <v>54.94</v>
      </c>
      <c r="H34" s="17">
        <f>SUM(C32:C34)</f>
        <v>119.62</v>
      </c>
    </row>
    <row r="35" spans="1:8" s="1" customFormat="1" ht="20.100000000000001" customHeight="1" thickBot="1">
      <c r="A35" s="2"/>
      <c r="B35" s="44" t="s">
        <v>141</v>
      </c>
      <c r="C35" s="45"/>
      <c r="D35" s="45"/>
      <c r="E35" s="46"/>
    </row>
    <row r="36" spans="1:8" s="1" customFormat="1">
      <c r="A36" s="15" t="s">
        <v>54</v>
      </c>
      <c r="B36" s="24" t="s">
        <v>48</v>
      </c>
      <c r="C36" s="25">
        <v>11.59</v>
      </c>
      <c r="D36" s="25">
        <v>0.2</v>
      </c>
      <c r="E36" s="18">
        <f>C36*D36</f>
        <v>2.3199999999999998</v>
      </c>
    </row>
    <row r="37" spans="1:8" s="1" customFormat="1">
      <c r="A37" s="15" t="s">
        <v>144</v>
      </c>
      <c r="B37" s="24" t="s">
        <v>142</v>
      </c>
      <c r="C37" s="25">
        <v>12.33</v>
      </c>
      <c r="D37" s="25">
        <v>0.2</v>
      </c>
      <c r="E37" s="18">
        <f>C37*D37</f>
        <v>2.4700000000000002</v>
      </c>
    </row>
    <row r="38" spans="1:8" s="1" customFormat="1">
      <c r="A38" s="15" t="s">
        <v>145</v>
      </c>
      <c r="B38" s="24" t="s">
        <v>143</v>
      </c>
      <c r="C38" s="25">
        <v>13.68</v>
      </c>
      <c r="D38" s="25">
        <v>0.2</v>
      </c>
      <c r="E38" s="18">
        <f>C38*D38</f>
        <v>2.74</v>
      </c>
    </row>
    <row r="39" spans="1:8" s="1" customFormat="1" ht="13.5" thickBot="1">
      <c r="A39" s="15" t="s">
        <v>148</v>
      </c>
      <c r="B39" s="24" t="s">
        <v>149</v>
      </c>
      <c r="C39" s="25">
        <v>7.14</v>
      </c>
      <c r="D39" s="25">
        <v>0.2</v>
      </c>
      <c r="E39" s="18">
        <f>C39*D39</f>
        <v>1.43</v>
      </c>
    </row>
    <row r="40" spans="1:8" s="1" customFormat="1" ht="15.75" thickBot="1">
      <c r="A40" s="34"/>
      <c r="B40" s="41" t="s">
        <v>119</v>
      </c>
      <c r="C40" s="41">
        <f>SUM(C18:C26,C29:C39)</f>
        <v>435.28</v>
      </c>
      <c r="D40" s="41"/>
      <c r="E40" s="42">
        <f>SUM(E18:E26,E29:E39)</f>
        <v>241.06</v>
      </c>
    </row>
  </sheetData>
  <mergeCells count="2">
    <mergeCell ref="B1:E1"/>
    <mergeCell ref="C4:E4"/>
  </mergeCells>
  <pageMargins left="0.62992125984251968" right="0.19685039370078741" top="0.98425196850393704" bottom="0.39370078740157483" header="0.39370078740157483" footer="0.19685039370078741"/>
  <pageSetup paperSize="9" orientation="portrait" r:id="rId1"/>
  <headerFooter>
    <oddHeader>&amp;C&amp;"-,Regular"&amp;K00-048URED OVLAŠTENOG ARHITEKTA TOMISLAV KOLARIĆ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01_PRIZEMLJE</vt:lpstr>
      <vt:lpstr>02_KAT 1</vt:lpstr>
      <vt:lpstr>02_KAT 2</vt:lpstr>
      <vt:lpstr>'01_PRIZEMLJE'!Print_Area</vt:lpstr>
      <vt:lpstr>'02_KAT 1'!Print_Area</vt:lpstr>
      <vt:lpstr>'02_KAT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Purger</cp:lastModifiedBy>
  <cp:lastPrinted>2018-05-23T08:38:36Z</cp:lastPrinted>
  <dcterms:created xsi:type="dcterms:W3CDTF">2006-08-23T11:40:38Z</dcterms:created>
  <dcterms:modified xsi:type="dcterms:W3CDTF">2019-04-02T10:29:07Z</dcterms:modified>
</cp:coreProperties>
</file>